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819f570ff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07743f3f4fc404c"/>
    <x:sheet xmlns:r="http://schemas.openxmlformats.org/officeDocument/2006/relationships" name="Invoice register" sheetId="2" r:id="R8756634f979f4b18"/>
    <x:sheet xmlns:r="http://schemas.openxmlformats.org/officeDocument/2006/relationships" name="Rates and limits" sheetId="3" r:id="R4a88fff5ad6f43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"/>
    <x:numFmt numFmtId="201" formatCode="#,##0.0"/>
    <x:numFmt numFmtId="202" formatCode="$#,##0.00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842"/>
      </x:patternFill>
    </x:fill>
    <x:fill>
      <x:patternFill patternType="solid">
        <x:fgColor rgb="FFAA1D25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f47f66d5443e8" /><Relationship Type="http://schemas.openxmlformats.org/officeDocument/2006/relationships/theme" Target="/xl/theme/theme1.xml" Id="R7ae9fbef42284f53" /><Relationship Type="http://schemas.openxmlformats.org/officeDocument/2006/relationships/sharedStrings" Target="/xl/sharedStrings.xml" Id="R2b2ae5586a024e95" /><Relationship Type="http://schemas.openxmlformats.org/officeDocument/2006/relationships/worksheet" Target="/xl/worksheets/sheet1.xml" Id="R807743f3f4fc404c" /><Relationship Type="http://schemas.openxmlformats.org/officeDocument/2006/relationships/worksheet" Target="/xl/worksheets/sheet2.xml" Id="R8756634f979f4b18" /><Relationship Type="http://schemas.openxmlformats.org/officeDocument/2006/relationships/worksheet" Target="/xl/worksheets/sheet3.xml" Id="R4a88fff5ad6f43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1" hidden="0" customWidth="1"/>
    <x:col min="2" max="2" width="66" hidden="0" customWidth="1"/>
  </x:cols>
  <x:sheetData>
    <x:row r="1" ht="35" customHeight="1">
      <x:c r="A1" s="6" t="str">
        <x:v>RTK Media | York County CYF outside legal services</x:v>
      </x:c>
      <x:c r="B1" s="6"/>
      <x:c r="C1" s="6"/>
      <x:c r="D1" s="6"/>
      <x:c r="E1" s="6"/>
      <x:c r="F1" s="6"/>
    </x:row>
    <x:row r="3">
      <x:c r="A3" s="18" t="str">
        <x:v>Measure</x:v>
      </x:c>
      <x:c r="B3" s="18" t="str">
        <x:v>Amount / count</x:v>
      </x:c>
    </x:row>
    <x:row r="4">
      <x:c r="A4" t="str">
        <x:v>All supplied invoice totals</x:v>
      </x:c>
      <x:c r="B4" s="12" t="n">
        <x:f>SUM('Invoice register'!D2:D35)</x:f>
        <x:v>904572.5</x:v>
      </x:c>
    </x:row>
    <x:row r="5">
      <x:c r="A5" t="str">
        <x:v>Regular invoice totals</x:v>
      </x:c>
      <x:c r="B5" s="12" t="n">
        <x:f>SUMIF('Invoice register'!C2:C35,"Regular billing invoice",'Invoice register'!D2:D35)</x:f>
        <x:v>876375</x:v>
      </x:c>
    </x:row>
    <x:row r="6">
      <x:c r="A6" t="str">
        <x:v>Separately labeled termination invoice totals</x:v>
      </x:c>
      <x:c r="B6" s="12" t="n">
        <x:f>SUMIF('Invoice register'!C2:C35,"Separate termination-of-parental-rights invoice",'Invoice register'!D2:D35)</x:f>
        <x:v>28197.5</x:v>
      </x:c>
    </x:row>
    <x:row r="7">
      <x:c r="A7" t="str">
        <x:v>Regular invoice count</x:v>
      </x:c>
      <x:c r="B7" t="n">
        <x:f>COUNTIF('Invoice register'!C2:C35,"Regular billing invoice")</x:f>
        <x:v>24</x:v>
      </x:c>
    </x:row>
    <x:row r="8">
      <x:c r="A8" t="str">
        <x:v>Termination invoice count</x:v>
      </x:c>
      <x:c r="B8" t="n">
        <x:f>COUNTIF('Invoice register'!C2:C35,"Separate termination-of-parental-rights invoice")</x:f>
        <x:v>10</x:v>
      </x:c>
    </x:row>
    <x:row r="9">
      <x:c r="A9" t="str">
        <x:v>Covered file range</x:v>
      </x:c>
      <x:c r="B9" t="str">
        <x:v>April 13, 2025 - February 28, 2026 (labels)</x:v>
      </x:c>
    </x:row>
    <x:row r="12">
      <x:c r="A12" s="20" t="str">
        <x:v>IMPORTANT LIMITS</x:v>
      </x:c>
      <x:c r="B12" s="20" t="str">
        <x:v>Interpretation</x:v>
      </x:c>
    </x:row>
    <x:row r="13" ht="32" customHeight="1">
      <x:c r="A13" s="21" t="str">
        <x:v>Billing versus payment</x:v>
      </x:c>
      <x:c r="B13" s="21" t="str">
        <x:v>These numbers are invoice totals, not verified County disbursements.</x:v>
      </x:c>
    </x:row>
    <x:row r="14" ht="32" customHeight="1">
      <x:c r="A14" s="21" t="str">
        <x:v>Period overlap</x:v>
      </x:c>
      <x:c r="B14" s="21" t="str">
        <x:v>An Oct. 5-11, 2025 file overlaps a Sep. 28-Oct. 11 revision; uniqueness was not established.</x:v>
      </x:c>
    </x:row>
    <x:row r="15" ht="32" customHeight="1">
      <x:c r="A15" s="21" t="str">
        <x:v>Coverage</x:v>
      </x:c>
      <x:c r="B15" s="21" t="str">
        <x:v>Supplied billing starts Apr. 13, 2025, not Apr. 1; one invoice period continues beyond Feb. 20, 2026.</x:v>
      </x:c>
    </x:row>
    <x:row r="16" ht="32" customHeight="1">
      <x:c r="A16" s="21" t="str">
        <x:v>Source privacy</x:v>
      </x:c>
      <x:c r="B16" s="21" t="str">
        <x:v>Original redacted-labeled XLS workbooks were not republished due sensitive child-identification fields.</x:v>
      </x:c>
    </x:row>
    <x:row r="17" ht="32" customHeight="1">
      <x:c r="A17" s="21" t="str">
        <x:v>Reconciliation</x:v>
      </x:c>
      <x:c r="B17" s="21" t="str">
        <x:v>Some invoice totals exceed extractable detail sums; do not treat this as evidence of overbilling.</x:v>
      </x:c>
    </x:row>
    <x:row r="18" ht="32" customHeight="1">
      <x:c r="A18" s="21" t="str">
        <x:v>Purpose</x:v>
      </x:c>
      <x:c r="B18" s="21" t="str">
        <x:v>Publication-safe invoice-level summary prepared from disclosed source workbooks.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46" hidden="0" customWidth="1"/>
    <x:col min="3" max="3" width="40" hidden="0" customWidth="1"/>
    <x:col min="4" max="4" width="17" hidden="0" customWidth="1"/>
    <x:col min="5" max="5" width="17" hidden="0" customWidth="1"/>
    <x:col min="6" max="6" width="17" hidden="0" customWidth="1"/>
    <x:col min="7" max="7" width="15" hidden="0" customWidth="1"/>
    <x:col min="8" max="8" width="15" hidden="0" customWidth="1"/>
  </x:cols>
  <x:sheetData>
    <x:row r="1">
      <x:c r="A1" s="6" t="str">
        <x:v>Source workbook</x:v>
      </x:c>
      <x:c r="B1" s="6" t="str">
        <x:v>Billing label</x:v>
      </x:c>
      <x:c r="C1" s="6" t="str">
        <x:v>Category</x:v>
      </x:c>
      <x:c r="D1" s="6" t="str">
        <x:v>Invoice total</x:v>
      </x:c>
      <x:c r="E1" s="6" t="str">
        <x:v>Extracted line amount</x:v>
      </x:c>
      <x:c r="F1" s="6" t="str">
        <x:v>Difference</x:v>
      </x:c>
      <x:c r="G1" s="6" t="str">
        <x:v>Detail lines</x:v>
      </x:c>
      <x:c r="H1" s="6" t="str">
        <x:v>Detail hours</x:v>
      </x:c>
    </x:row>
    <x:row r="2">
      <x:c r="A2" t="str">
        <x:v>April_13__2025_through_April_26__2025_REDACTED (1)(1).xls</x:v>
      </x:c>
      <x:c r="B2" t="str">
        <x:v>April 13 2025 through April 26 2025</x:v>
      </x:c>
      <x:c r="C2" t="str">
        <x:v>Regular billing invoice</x:v>
      </x:c>
      <x:c r="D2" s="8" t="n">
        <x:v>40710.5</x:v>
      </x:c>
      <x:c r="E2" s="8" t="n">
        <x:v>40623.5</x:v>
      </x:c>
      <x:c r="F2" s="8" t="n">
        <x:v>87</x:v>
      </x:c>
      <x:c r="G2" t="n">
        <x:v>1476</x:v>
      </x:c>
      <x:c r="H2" s="10" t="n">
        <x:v>400.3</x:v>
      </x:c>
    </x:row>
    <x:row r="3">
      <x:c r="A3" t="str">
        <x:v>April_27__2025_through_May_10__2025_REDACTED (1)(1).xls</x:v>
      </x:c>
      <x:c r="B3" t="str">
        <x:v>April 27 2025 through May 10 2025</x:v>
      </x:c>
      <x:c r="C3" t="str">
        <x:v>Regular billing invoice</x:v>
      </x:c>
      <x:c r="D3" s="8" t="n">
        <x:v>47150.5</x:v>
      </x:c>
      <x:c r="E3" s="8" t="n">
        <x:v>47150.5</x:v>
      </x:c>
      <x:c r="F3" s="8" t="n">
        <x:v>0</x:v>
      </x:c>
      <x:c r="G3" t="n">
        <x:v>1589</x:v>
      </x:c>
      <x:c r="H3" s="10" t="n">
        <x:v>455.5</x:v>
      </x:c>
    </x:row>
    <x:row r="4">
      <x:c r="A4" t="str">
        <x:v>April_Termination_Invoice_REDACTED (1)(1).xls</x:v>
      </x:c>
      <x:c r="B4" t="str">
        <x:v>April Termination Invoice</x:v>
      </x:c>
      <x:c r="C4" t="str">
        <x:v>Separate termination-of-parental-rights invoice</x:v>
      </x:c>
      <x:c r="D4" s="8" t="n">
        <x:v>2570.5</x:v>
      </x:c>
      <x:c r="E4" s="8" t="n">
        <x:v>2570.5</x:v>
      </x:c>
      <x:c r="F4" s="8" t="n">
        <x:v>0</x:v>
      </x:c>
      <x:c r="G4" t="n">
        <x:v>26</x:v>
      </x:c>
      <x:c r="H4" s="10" t="n">
        <x:v>18.9</x:v>
      </x:c>
    </x:row>
    <x:row r="5">
      <x:c r="A5" t="str">
        <x:v>August_17__2025_through_August_30__2025_REDACTED (1)(1).xls</x:v>
      </x:c>
      <x:c r="B5" t="str">
        <x:v>August 17 2025 through August 30 2025</x:v>
      </x:c>
      <x:c r="C5" t="str">
        <x:v>Regular billing invoice</x:v>
      </x:c>
      <x:c r="D5" s="8" t="n">
        <x:v>40820</x:v>
      </x:c>
      <x:c r="E5" s="8" t="n">
        <x:v>40820</x:v>
      </x:c>
      <x:c r="F5" s="8" t="n">
        <x:v>0</x:v>
      </x:c>
      <x:c r="G5" t="n">
        <x:v>1352</x:v>
      </x:c>
      <x:c r="H5" s="10" t="n">
        <x:v>397.9</x:v>
      </x:c>
    </x:row>
    <x:row r="6">
      <x:c r="A6" t="str">
        <x:v>August_31__2025_through_September_13__2025_REDACTED (1)(1).xls</x:v>
      </x:c>
      <x:c r="B6" t="str">
        <x:v>August 31 2025 through September 13 2025</x:v>
      </x:c>
      <x:c r="C6" t="str">
        <x:v>Regular billing invoice</x:v>
      </x:c>
      <x:c r="D6" s="8" t="n">
        <x:v>34930.5</x:v>
      </x:c>
      <x:c r="E6" s="8" t="n">
        <x:v>34858</x:v>
      </x:c>
      <x:c r="F6" s="8" t="n">
        <x:v>72.5</x:v>
      </x:c>
      <x:c r="G6" t="n">
        <x:v>1112</x:v>
      </x:c>
      <x:c r="H6" s="10" t="n">
        <x:v>334.4</x:v>
      </x:c>
    </x:row>
    <x:row r="7">
      <x:c r="A7" t="str">
        <x:v>August_3_2025_through_August_16_2025_REDACTED (1)(1).xls</x:v>
      </x:c>
      <x:c r="B7" t="str">
        <x:v>August 3 2025 through August 16 2025</x:v>
      </x:c>
      <x:c r="C7" t="str">
        <x:v>Regular billing invoice</x:v>
      </x:c>
      <x:c r="D7" s="8" t="n">
        <x:v>37009.5</x:v>
      </x:c>
      <x:c r="E7" s="8" t="n">
        <x:v>37009.5</x:v>
      </x:c>
      <x:c r="F7" s="8" t="n">
        <x:v>0</x:v>
      </x:c>
      <x:c r="G7" t="n">
        <x:v>1225</x:v>
      </x:c>
      <x:c r="H7" s="10" t="n">
        <x:v>356.3</x:v>
      </x:c>
    </x:row>
    <x:row r="8">
      <x:c r="A8" t="str">
        <x:v>August_Termination_Invoice_REDACTED (1)(1).xls</x:v>
      </x:c>
      <x:c r="B8" t="str">
        <x:v>August Termination Invoice</x:v>
      </x:c>
      <x:c r="C8" t="str">
        <x:v>Separate termination-of-parental-rights invoice</x:v>
      </x:c>
      <x:c r="D8" s="8" t="n">
        <x:v>3960</x:v>
      </x:c>
      <x:c r="E8" s="8" t="n">
        <x:v>3960</x:v>
      </x:c>
      <x:c r="F8" s="8" t="n">
        <x:v>0</x:v>
      </x:c>
      <x:c r="G8" t="n">
        <x:v>43</x:v>
      </x:c>
      <x:c r="H8" s="10" t="n">
        <x:v>30.3</x:v>
      </x:c>
    </x:row>
    <x:row r="9">
      <x:c r="A9" t="str">
        <x:v>December_21__2025_through_January_3__2026_REDACTED (1)(1).xls</x:v>
      </x:c>
      <x:c r="B9" t="str">
        <x:v>December 21 2025 through January 3 2026</x:v>
      </x:c>
      <x:c r="C9" t="str">
        <x:v>Regular billing invoice</x:v>
      </x:c>
      <x:c r="D9" s="8" t="n">
        <x:v>21449</x:v>
      </x:c>
      <x:c r="E9" s="8" t="n">
        <x:v>21449</x:v>
      </x:c>
      <x:c r="F9" s="8" t="n">
        <x:v>0</x:v>
      </x:c>
      <x:c r="G9" t="n">
        <x:v>899</x:v>
      </x:c>
      <x:c r="H9" s="10" t="n">
        <x:v>219.2</x:v>
      </x:c>
    </x:row>
    <x:row r="10">
      <x:c r="A10" t="str">
        <x:v>December_7__2025_through_December_20__2025_REDACTED (2)(1).xls</x:v>
      </x:c>
      <x:c r="B10" t="str">
        <x:v>December 7 2025 through December 20 2025</x:v>
      </x:c>
      <x:c r="C10" t="str">
        <x:v>Regular billing invoice</x:v>
      </x:c>
      <x:c r="D10" s="8" t="n">
        <x:v>35321.5</x:v>
      </x:c>
      <x:c r="E10" s="8" t="n">
        <x:v>35321.5</x:v>
      </x:c>
      <x:c r="F10" s="8" t="n">
        <x:v>0</x:v>
      </x:c>
      <x:c r="G10" t="n">
        <x:v>1297</x:v>
      </x:c>
      <x:c r="H10" s="10" t="n">
        <x:v>354.6</x:v>
      </x:c>
    </x:row>
    <x:row r="11">
      <x:c r="A11" t="str">
        <x:v>December_Termination_Invoice_REDACTED (1)(1).xls</x:v>
      </x:c>
      <x:c r="B11" t="str">
        <x:v>December Termination Invoice</x:v>
      </x:c>
      <x:c r="C11" t="str">
        <x:v>Separate termination-of-parental-rights invoice</x:v>
      </x:c>
      <x:c r="D11" s="8" t="n">
        <x:v>3010.5</x:v>
      </x:c>
      <x:c r="E11" s="8" t="n">
        <x:v>3010.5</x:v>
      </x:c>
      <x:c r="F11" s="8" t="n">
        <x:v>0</x:v>
      </x:c>
      <x:c r="G11" t="n">
        <x:v>31</x:v>
      </x:c>
      <x:c r="H11" s="10" t="n">
        <x:v>21.7</x:v>
      </x:c>
    </x:row>
    <x:row r="12">
      <x:c r="A12" t="str">
        <x:v>February_15__2026_through_February_28__2026_REDACTED (1)(1).xls</x:v>
      </x:c>
      <x:c r="B12" t="str">
        <x:v>February 15 2026 through February 28 2026</x:v>
      </x:c>
      <x:c r="C12" t="str">
        <x:v>Regular billing invoice</x:v>
      </x:c>
      <x:c r="D12" s="8" t="n">
        <x:v>32590</x:v>
      </x:c>
      <x:c r="E12" s="8" t="n">
        <x:v>32590</x:v>
      </x:c>
      <x:c r="F12" s="8" t="n">
        <x:v>0</x:v>
      </x:c>
      <x:c r="G12" t="n">
        <x:v>1223</x:v>
      </x:c>
      <x:c r="H12" s="10" t="n">
        <x:v>331.9</x:v>
      </x:c>
    </x:row>
    <x:row r="13">
      <x:c r="A13" t="str">
        <x:v>February_1__2026_through_February_14__2026_REDACTED (1)(1).xls</x:v>
      </x:c>
      <x:c r="B13" t="str">
        <x:v>February 1 2026 through February 14 2026</x:v>
      </x:c>
      <x:c r="C13" t="str">
        <x:v>Regular billing invoice</x:v>
      </x:c>
      <x:c r="D13" s="8" t="n">
        <x:v>36880.5</x:v>
      </x:c>
      <x:c r="E13" s="8" t="n">
        <x:v>36880.5</x:v>
      </x:c>
      <x:c r="F13" s="8" t="n">
        <x:v>0</x:v>
      </x:c>
      <x:c r="G13" t="n">
        <x:v>1337</x:v>
      </x:c>
      <x:c r="H13" s="10" t="n">
        <x:v>368.9</x:v>
      </x:c>
    </x:row>
    <x:row r="14">
      <x:c r="A14" t="str">
        <x:v>February_Termination_Invoice_REDACTED (1)(1).xls</x:v>
      </x:c>
      <x:c r="B14" t="str">
        <x:v>February Termination Invoice</x:v>
      </x:c>
      <x:c r="C14" t="str">
        <x:v>Separate termination-of-parental-rights invoice</x:v>
      </x:c>
      <x:c r="D14" s="8" t="n">
        <x:v>1220</x:v>
      </x:c>
      <x:c r="E14" s="8" t="n">
        <x:v>1220</x:v>
      </x:c>
      <x:c r="F14" s="8" t="n">
        <x:v>0</x:v>
      </x:c>
      <x:c r="G14" t="n">
        <x:v>25</x:v>
      </x:c>
      <x:c r="H14" s="10" t="n">
        <x:v>9</x:v>
      </x:c>
    </x:row>
    <x:row r="15">
      <x:c r="A15" t="str">
        <x:v>January_18__2026_through_January_31__2026_REDACTED (1)(1).xls</x:v>
      </x:c>
      <x:c r="B15" t="str">
        <x:v>January 18 2026 through January 31 2026</x:v>
      </x:c>
      <x:c r="C15" t="str">
        <x:v>Regular billing invoice</x:v>
      </x:c>
      <x:c r="D15" s="8" t="n">
        <x:v>32629</x:v>
      </x:c>
      <x:c r="E15" s="8" t="n">
        <x:v>32623</x:v>
      </x:c>
      <x:c r="F15" s="8" t="n">
        <x:v>6</x:v>
      </x:c>
      <x:c r="G15" t="n">
        <x:v>1214</x:v>
      </x:c>
      <x:c r="H15" s="10" t="n">
        <x:v>330.1</x:v>
      </x:c>
    </x:row>
    <x:row r="16">
      <x:c r="A16" t="str">
        <x:v>January_4__2026_through_January_17__2026_REDACTED (1)(1).xls</x:v>
      </x:c>
      <x:c r="B16" t="str">
        <x:v>January 4 2026 through January 17 2026</x:v>
      </x:c>
      <x:c r="C16" t="str">
        <x:v>Regular billing invoice</x:v>
      </x:c>
      <x:c r="D16" s="8" t="n">
        <x:v>40419.5</x:v>
      </x:c>
      <x:c r="E16" s="8" t="n">
        <x:v>40419.5</x:v>
      </x:c>
      <x:c r="F16" s="8" t="n">
        <x:v>0</x:v>
      </x:c>
      <x:c r="G16" t="n">
        <x:v>1341</x:v>
      </x:c>
      <x:c r="H16" s="10" t="n">
        <x:v>395.1</x:v>
      </x:c>
    </x:row>
    <x:row r="17">
      <x:c r="A17" t="str">
        <x:v>January_Termination_Invoice_REDACTED (1)(1).xls</x:v>
      </x:c>
      <x:c r="B17" t="str">
        <x:v>January Termination Invoice</x:v>
      </x:c>
      <x:c r="C17" t="str">
        <x:v>Separate termination-of-parental-rights invoice</x:v>
      </x:c>
      <x:c r="D17" s="8" t="n">
        <x:v>3147.5</x:v>
      </x:c>
      <x:c r="E17" s="8" t="n">
        <x:v>3147.5</x:v>
      </x:c>
      <x:c r="F17" s="8" t="n">
        <x:v>0</x:v>
      </x:c>
      <x:c r="G17" t="n">
        <x:v>43</x:v>
      </x:c>
      <x:c r="H17" s="10" t="n">
        <x:v>23.7</x:v>
      </x:c>
    </x:row>
    <x:row r="18">
      <x:c r="A18" t="str">
        <x:v>July_20__2025_through_August_2__2025_REDACTED (2).xls</x:v>
      </x:c>
      <x:c r="B18" t="str">
        <x:v>July 20 2025 through August 2 2025</x:v>
      </x:c>
      <x:c r="C18" t="str">
        <x:v>Regular billing invoice</x:v>
      </x:c>
      <x:c r="D18" s="8" t="n">
        <x:v>38419</x:v>
      </x:c>
      <x:c r="E18" s="8" t="n">
        <x:v>38419</x:v>
      </x:c>
      <x:c r="F18" s="8" t="n">
        <x:v>0</x:v>
      </x:c>
      <x:c r="G18" t="n">
        <x:v>1271</x:v>
      </x:c>
      <x:c r="H18" s="10" t="n">
        <x:v>361.4</x:v>
      </x:c>
    </x:row>
    <x:row r="19">
      <x:c r="A19" t="str">
        <x:v>July_6__2025_through_July_19__2025_REDACTED (1).xls</x:v>
      </x:c>
      <x:c r="B19" t="str">
        <x:v>July 6 2025 through July 19 2025</x:v>
      </x:c>
      <x:c r="C19" t="str">
        <x:v>Regular billing invoice</x:v>
      </x:c>
      <x:c r="D19" s="8" t="n">
        <x:v>41363</x:v>
      </x:c>
      <x:c r="E19" s="8" t="n">
        <x:v>41363</x:v>
      </x:c>
      <x:c r="F19" s="8" t="n">
        <x:v>0</x:v>
      </x:c>
      <x:c r="G19" t="n">
        <x:v>1363</x:v>
      </x:c>
      <x:c r="H19" s="10" t="n">
        <x:v>388.2</x:v>
      </x:c>
    </x:row>
    <x:row r="20">
      <x:c r="A20" t="str">
        <x:v>July_Termination_Invoice_REDACTED (1).xls</x:v>
      </x:c>
      <x:c r="B20" t="str">
        <x:v>July Termination Invoice</x:v>
      </x:c>
      <x:c r="C20" t="str">
        <x:v>Separate termination-of-parental-rights invoice</x:v>
      </x:c>
      <x:c r="D20" s="8" t="n">
        <x:v>1438.5</x:v>
      </x:c>
      <x:c r="E20" s="8" t="n">
        <x:v>1438.5</x:v>
      </x:c>
      <x:c r="F20" s="8" t="n">
        <x:v>0</x:v>
      </x:c>
      <x:c r="G20" t="n">
        <x:v>18</x:v>
      </x:c>
      <x:c r="H20" s="10" t="n">
        <x:v>10.8</x:v>
      </x:c>
    </x:row>
    <x:row r="21">
      <x:c r="A21" t="str">
        <x:v>June_22_2025_through_July_5_2025-Redacted (2).xls</x:v>
      </x:c>
      <x:c r="B21" t="str">
        <x:v>June 22 2025 through July 5 2025-Redacted</x:v>
      </x:c>
      <x:c r="C21" t="str">
        <x:v>Regular billing invoice</x:v>
      </x:c>
      <x:c r="D21" s="8" t="n">
        <x:v>33113.5</x:v>
      </x:c>
      <x:c r="E21" s="8" t="n">
        <x:v>33113.5</x:v>
      </x:c>
      <x:c r="F21" s="8" t="n">
        <x:v>0</x:v>
      </x:c>
      <x:c r="G21" t="n">
        <x:v>1142</x:v>
      </x:c>
      <x:c r="H21" s="10" t="n">
        <x:v>315.8</x:v>
      </x:c>
    </x:row>
    <x:row r="22">
      <x:c r="A22" t="str">
        <x:v>June_8__2025_through_June_21__2025_REDACTED (1).xls</x:v>
      </x:c>
      <x:c r="B22" t="str">
        <x:v>June 8 2025 through June 21 2025</x:v>
      </x:c>
      <x:c r="C22" t="str">
        <x:v>Regular billing invoice</x:v>
      </x:c>
      <x:c r="D22" s="8" t="n">
        <x:v>40335.5</x:v>
      </x:c>
      <x:c r="E22" s="8" t="n">
        <x:v>40335.5</x:v>
      </x:c>
      <x:c r="F22" s="8" t="n">
        <x:v>0</x:v>
      </x:c>
      <x:c r="G22" t="n">
        <x:v>1360</x:v>
      </x:c>
      <x:c r="H22" s="10" t="n">
        <x:v>385.8</x:v>
      </x:c>
    </x:row>
    <x:row r="23">
      <x:c r="A23" t="str">
        <x:v>June_Termination_Invoice_REDACTED (1).xls</x:v>
      </x:c>
      <x:c r="B23" t="str">
        <x:v>June Termination Invoice</x:v>
      </x:c>
      <x:c r="C23" t="str">
        <x:v>Separate termination-of-parental-rights invoice</x:v>
      </x:c>
      <x:c r="D23" s="8" t="n">
        <x:v>2174.5</x:v>
      </x:c>
      <x:c r="E23" s="8" t="n">
        <x:v>2174.5</x:v>
      </x:c>
      <x:c r="F23" s="8" t="n">
        <x:v>0</x:v>
      </x:c>
      <x:c r="G23" t="n">
        <x:v>22</x:v>
      </x:c>
      <x:c r="H23" s="10" t="n">
        <x:v>15.7</x:v>
      </x:c>
    </x:row>
    <x:row r="24">
      <x:c r="A24" t="str">
        <x:v>May_11__2025_through_May_24__2025_REDACTED (1).xls</x:v>
      </x:c>
      <x:c r="B24" t="str">
        <x:v>May 11 2025 through May 24 2025</x:v>
      </x:c>
      <x:c r="C24" t="str">
        <x:v>Regular billing invoice</x:v>
      </x:c>
      <x:c r="D24" s="8" t="n">
        <x:v>42617.5</x:v>
      </x:c>
      <x:c r="E24" s="8" t="n">
        <x:v>42617.5</x:v>
      </x:c>
      <x:c r="F24" s="8" t="n">
        <x:v>0</x:v>
      </x:c>
      <x:c r="G24" t="n">
        <x:v>1547</x:v>
      </x:c>
      <x:c r="H24" s="10" t="n">
        <x:v>418.8</x:v>
      </x:c>
    </x:row>
    <x:row r="25">
      <x:c r="A25" t="str">
        <x:v>May_25__2025_through_June_7__2025_REDACTED (1).xls</x:v>
      </x:c>
      <x:c r="B25" t="str">
        <x:v>May 25 2025 through June 7 2025</x:v>
      </x:c>
      <x:c r="C25" t="str">
        <x:v>Regular billing invoice</x:v>
      </x:c>
      <x:c r="D25" s="8" t="n">
        <x:v>44775</x:v>
      </x:c>
      <x:c r="E25" s="8" t="n">
        <x:v>44775</x:v>
      </x:c>
      <x:c r="F25" s="8" t="n">
        <x:v>0</x:v>
      </x:c>
      <x:c r="G25" t="n">
        <x:v>1481</x:v>
      </x:c>
      <x:c r="H25" s="10" t="n">
        <x:v>419.8</x:v>
      </x:c>
    </x:row>
    <x:row r="26">
      <x:c r="A26" t="str">
        <x:v>May_Termination_Invoice_REDACTED (1).xls</x:v>
      </x:c>
      <x:c r="B26" t="str">
        <x:v>May Termination Invoice</x:v>
      </x:c>
      <x:c r="C26" t="str">
        <x:v>Separate termination-of-parental-rights invoice</x:v>
      </x:c>
      <x:c r="D26" s="8" t="n">
        <x:v>1768</x:v>
      </x:c>
      <x:c r="E26" s="8" t="n">
        <x:v>1768</x:v>
      </x:c>
      <x:c r="F26" s="8" t="n">
        <x:v>0</x:v>
      </x:c>
      <x:c r="G26" t="n">
        <x:v>26</x:v>
      </x:c>
      <x:c r="H26" s="10" t="n">
        <x:v>13.6</x:v>
      </x:c>
    </x:row>
    <x:row r="27">
      <x:c r="A27" t="str">
        <x:v>November_23__2025_through_December_6__2025_REDACTED (1).xls</x:v>
      </x:c>
      <x:c r="B27" t="str">
        <x:v>November 23 2025 through December 6 2025</x:v>
      </x:c>
      <x:c r="C27" t="str">
        <x:v>Regular billing invoice</x:v>
      </x:c>
      <x:c r="D27" s="8" t="n">
        <x:v>30866.5</x:v>
      </x:c>
      <x:c r="E27" s="8" t="n">
        <x:v>30866.5</x:v>
      </x:c>
      <x:c r="F27" s="8" t="n">
        <x:v>0</x:v>
      </x:c>
      <x:c r="G27" t="n">
        <x:v>1029</x:v>
      </x:c>
      <x:c r="H27" s="10" t="n">
        <x:v>296.7</x:v>
      </x:c>
    </x:row>
    <x:row r="28">
      <x:c r="A28" t="str">
        <x:v>November_9__2025_through_November_22__2025_REDACTED (1).xls</x:v>
      </x:c>
      <x:c r="B28" t="str">
        <x:v>November 9 2025 through November 22 2025</x:v>
      </x:c>
      <x:c r="C28" t="str">
        <x:v>Regular billing invoice</x:v>
      </x:c>
      <x:c r="D28" s="8" t="n">
        <x:v>43353.5</x:v>
      </x:c>
      <x:c r="E28" s="8" t="n">
        <x:v>43353.5</x:v>
      </x:c>
      <x:c r="F28" s="8" t="n">
        <x:v>0</x:v>
      </x:c>
      <x:c r="G28" t="n">
        <x:v>1498</x:v>
      </x:c>
      <x:c r="H28" s="10" t="n">
        <x:v>415.4</x:v>
      </x:c>
    </x:row>
    <x:row r="29">
      <x:c r="A29" t="str">
        <x:v>October_12_2025_through_October_25_2025-Redacted (1).xls</x:v>
      </x:c>
      <x:c r="B29" t="str">
        <x:v>October 12 2025 through October 25 2025-Redacted</x:v>
      </x:c>
      <x:c r="C29" t="str">
        <x:v>Regular billing invoice</x:v>
      </x:c>
      <x:c r="D29" s="8" t="n">
        <x:v>45654</x:v>
      </x:c>
      <x:c r="E29" s="8" t="n">
        <x:v>45637</x:v>
      </x:c>
      <x:c r="F29" s="8" t="n">
        <x:v>17</x:v>
      </x:c>
      <x:c r="G29" t="n">
        <x:v>1399</x:v>
      </x:c>
      <x:c r="H29" s="10" t="n">
        <x:v>434.2</x:v>
      </x:c>
    </x:row>
    <x:row r="30">
      <x:c r="A30" t="str">
        <x:v>October_26__2025_through_November_8__2025_REDACTED (1).xls</x:v>
      </x:c>
      <x:c r="B30" t="str">
        <x:v>October 26 2025 through November 8 2025</x:v>
      </x:c>
      <x:c r="C30" t="str">
        <x:v>Regular billing invoice</x:v>
      </x:c>
      <x:c r="D30" s="8" t="n">
        <x:v>39263.5</x:v>
      </x:c>
      <x:c r="E30" s="8" t="n">
        <x:v>39046</x:v>
      </x:c>
      <x:c r="F30" s="8" t="n">
        <x:v>217.5</x:v>
      </x:c>
      <x:c r="G30" t="n">
        <x:v>1394</x:v>
      </x:c>
      <x:c r="H30" s="10" t="n">
        <x:v>389.4</x:v>
      </x:c>
    </x:row>
    <x:row r="31">
      <x:c r="A31" t="str">
        <x:v>October_5_2025_through_October_11_2025.invoice_REDACTED (1).xls</x:v>
      </x:c>
      <x:c r="B31" t="str">
        <x:v>October 5 2025 through October 11 2025.invoice</x:v>
      </x:c>
      <x:c r="C31" t="str">
        <x:v>Regular billing invoice</x:v>
      </x:c>
      <x:c r="D31" s="8" t="n">
        <x:v>27554</x:v>
      </x:c>
      <x:c r="E31" s="8" t="n">
        <x:v>27481.5</x:v>
      </x:c>
      <x:c r="F31" s="8" t="n">
        <x:v>72.5</x:v>
      </x:c>
      <x:c r="G31" t="n">
        <x:v>811</x:v>
      </x:c>
      <x:c r="H31" s="10" t="n">
        <x:v>256.9</x:v>
      </x:c>
    </x:row>
    <x:row r="32">
      <x:c r="A32" t="str">
        <x:v>October_Termination_Invoice_REDACTED (1).xls</x:v>
      </x:c>
      <x:c r="B32" t="str">
        <x:v>October Termination Invoice</x:v>
      </x:c>
      <x:c r="C32" t="str">
        <x:v>Separate termination-of-parental-rights invoice</x:v>
      </x:c>
      <x:c r="D32" s="8" t="n">
        <x:v>4338</x:v>
      </x:c>
      <x:c r="E32" s="8" t="n">
        <x:v>4338</x:v>
      </x:c>
      <x:c r="F32" s="8" t="n">
        <x:v>0</x:v>
      </x:c>
      <x:c r="G32" t="n">
        <x:v>77</x:v>
      </x:c>
      <x:c r="H32" s="10" t="n">
        <x:v>33.2</x:v>
      </x:c>
    </x:row>
    <x:row r="33">
      <x:c r="A33" t="str">
        <x:v>September_14__2025_through_September_27__2025_REDACTED (1).xls</x:v>
      </x:c>
      <x:c r="B33" t="str">
        <x:v>September 14 2025 through September 27 2025</x:v>
      </x:c>
      <x:c r="C33" t="str">
        <x:v>Regular billing invoice</x:v>
      </x:c>
      <x:c r="D33" s="8" t="n">
        <x:v>35970.5</x:v>
      </x:c>
      <x:c r="E33" s="8" t="n">
        <x:v>35898</x:v>
      </x:c>
      <x:c r="F33" s="8" t="n">
        <x:v>72.5</x:v>
      </x:c>
      <x:c r="G33" t="n">
        <x:v>1526</x:v>
      </x:c>
      <x:c r="H33" s="10" t="n">
        <x:v>372.4</x:v>
      </x:c>
    </x:row>
    <x:row r="34">
      <x:c r="A34" t="str">
        <x:v>September_28__2025_through_October_11__2025Rev3_REDACTED (1).xls</x:v>
      </x:c>
      <x:c r="B34" t="str">
        <x:v>September 28 2025 through October 11 2025 (revision 3)</x:v>
      </x:c>
      <x:c r="C34" t="str">
        <x:v>Regular billing invoice</x:v>
      </x:c>
      <x:c r="D34" s="8" t="n">
        <x:v>13179</x:v>
      </x:c>
      <x:c r="E34" s="8" t="n">
        <x:v>13179</x:v>
      </x:c>
      <x:c r="F34" s="8" t="n">
        <x:v>0</x:v>
      </x:c>
      <x:c r="G34" t="n">
        <x:v>503</x:v>
      </x:c>
      <x:c r="H34" s="10" t="n">
        <x:v>133.8</x:v>
      </x:c>
    </x:row>
    <x:row r="35">
      <x:c r="A35" t="str">
        <x:v>September_Termination_Invoice_REDACTED (1).xls</x:v>
      </x:c>
      <x:c r="B35" t="str">
        <x:v>September Termination Invoice</x:v>
      </x:c>
      <x:c r="C35" t="str">
        <x:v>Separate termination-of-parental-rights invoice</x:v>
      </x:c>
      <x:c r="D35" s="8" t="n">
        <x:v>4570</x:v>
      </x:c>
      <x:c r="E35" s="8" t="n">
        <x:v>4570</x:v>
      </x:c>
      <x:c r="F35" s="8" t="n">
        <x:v>0</x:v>
      </x:c>
      <x:c r="G35" t="n">
        <x:v>55</x:v>
      </x:c>
      <x:c r="H35" s="10" t="n">
        <x:v>34.8</x:v>
      </x:c>
    </x:row>
    <x:row r="36">
      <x:c r="D36" s="8"/>
      <x:c r="E36" s="8"/>
      <x:c r="F36" s="8"/>
      <x:c r="H36" s="10"/>
    </x:row>
    <x:row r="37">
      <x:c r="C37" t="str">
        <x:v>Total of listed invoice totals</x:v>
      </x:c>
      <x:c r="D37" s="8" t="n">
        <x:f>SUM(D2:D35)</x:f>
        <x:v>904572.5</x:v>
      </x:c>
      <x:c r="E37" s="8" t="n">
        <x:f>SUM(E2:E35)</x:f>
        <x:v>904027.5</x:v>
      </x:c>
      <x:c r="F37" s="8" t="n">
        <x:f>SUM(F2:F35)</x:f>
        <x:v>545</x:v>
      </x:c>
      <x:c r="G37" t="n">
        <x:f>SUM(G2:G35)</x:f>
        <x:v>30755</x:v>
      </x:c>
      <x:c r="H37" s="10" t="n">
        <x:f>SUM(H2:H35)</x:f>
        <x:v>8744.499999999996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6" hidden="0" customWidth="1"/>
    <x:col min="3" max="3" width="36" hidden="0" customWidth="1"/>
    <x:col min="4" max="4" width="60" hidden="0" customWidth="1"/>
  </x:cols>
  <x:sheetData>
    <x:row r="1">
      <x:c r="A1" s="6" t="str">
        <x:v>Observed hourly rate</x:v>
      </x:c>
      <x:c r="B1" s="6" t="str">
        <x:v>Staff category indicated in workbook</x:v>
      </x:c>
      <x:c r="C1" s="6" t="str">
        <x:v>Extracted line charges</x:v>
      </x:c>
      <x:c r="D1" s="6" t="str">
        <x:v>Caution</x:v>
      </x:c>
    </x:row>
    <x:row r="2">
      <x:c r="A2" t="n">
        <x:v>170</x:v>
      </x:c>
      <x:c r="B2" t="str">
        <x:v>Attorney</x:v>
      </x:c>
      <x:c r="C2" s="12" t="n">
        <x:v>132379</x:v>
      </x:c>
      <x:c r="D2" t="str">
        <x:v>Based on extractable line items</x:v>
      </x:c>
    </x:row>
    <x:row r="3">
      <x:c r="A3" t="n">
        <x:v>145</x:v>
      </x:c>
      <x:c r="B3" t="str">
        <x:v>Attorney</x:v>
      </x:c>
      <x:c r="C3" s="12" t="n">
        <x:v>500840.5</x:v>
      </x:c>
      <x:c r="D3" t="str">
        <x:v>Based on extractable line items</x:v>
      </x:c>
    </x:row>
    <x:row r="4">
      <x:c r="A4" t="n">
        <x:v>60</x:v>
      </x:c>
      <x:c r="B4" t="str">
        <x:v>Paralegal/support</x:v>
      </x:c>
      <x:c r="C4" s="12" t="n">
        <x:v>270402</x:v>
      </x:c>
      <x:c r="D4" t="str">
        <x:v>Based on extractable line items</x:v>
      </x:c>
    </x:row>
    <x:row r="5">
      <x:c r="A5"/>
      <x:c r="B5" t="str">
        <x:v>Unallocated / not extracted</x:v>
      </x:c>
      <x:c r="C5" s="12" t="n">
        <x:v>951</x:v>
      </x:c>
      <x:c r="D5" t="str">
        <x:v>Gap to total invoice sum; not proof of unexplained County charges</x:v>
      </x:c>
    </x:row>
    <x:row r="7">
      <x:c r="A7" t="str">
        <x:v>No case or child-identifying information is included in this public summary.</x:v>
      </x:c>
    </x:row>
  </x:sheetData>
  <x:mergeCells>
    <x:mergeCell ref="A7:D7"/>
  </x:mergeCells>
  <x:pageMargins left="0.7" right="0.7" top="0.75" bottom="0.75" header="0.3" footer="0.3"/>
</x:worksheet>
</file>